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5552" sheetId="3" r:id="rId1"/>
  </sheets>
  <calcPr calcId="152511"/>
</workbook>
</file>

<file path=xl/calcChain.xml><?xml version="1.0" encoding="utf-8"?>
<calcChain xmlns="http://schemas.openxmlformats.org/spreadsheetml/2006/main">
  <c r="E39" i="3" l="1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D28" i="3"/>
  <c r="D21" i="3" s="1"/>
  <c r="D40" i="3" s="1"/>
  <c r="C28" i="3"/>
  <c r="C21" i="3" s="1"/>
  <c r="E21" i="3" s="1"/>
  <c r="C7" i="3"/>
  <c r="E7" i="3" s="1"/>
  <c r="C40" i="3" l="1"/>
  <c r="E40" i="3" s="1"/>
  <c r="E28" i="3"/>
</calcChain>
</file>

<file path=xl/sharedStrings.xml><?xml version="1.0" encoding="utf-8"?>
<sst xmlns="http://schemas.openxmlformats.org/spreadsheetml/2006/main" count="116" uniqueCount="76">
  <si>
    <t>CP 2018 - Costi della Produzione anno 2018 (migliaia di Euro) - TOTALE</t>
  </si>
  <si>
    <t>Riga</t>
  </si>
  <si>
    <t/>
  </si>
  <si>
    <t>Consuntivo 2018</t>
  </si>
  <si>
    <t>Modello A</t>
  </si>
  <si>
    <t>Differenza</t>
  </si>
  <si>
    <t>Voce</t>
  </si>
  <si>
    <t>B0010</t>
  </si>
  <si>
    <t>B.1) Acquisti di beni</t>
  </si>
  <si>
    <t>0</t>
  </si>
  <si>
    <t>B0020</t>
  </si>
  <si>
    <t xml:space="preserve">    B.1.a) Prodotti farmaceutici</t>
  </si>
  <si>
    <t>B0030</t>
  </si>
  <si>
    <t xml:space="preserve">    B.1.b) Emoderivati e prodotti dietetici</t>
  </si>
  <si>
    <t>B0040</t>
  </si>
  <si>
    <t xml:space="preserve">    B.1.c) Materiali per la profilassi (vaccini)</t>
  </si>
  <si>
    <t>B0050</t>
  </si>
  <si>
    <t xml:space="preserve">    B.1.d) Materiali diagnostici prodotti chimici</t>
  </si>
  <si>
    <t>B0060</t>
  </si>
  <si>
    <t xml:space="preserve">    B.1.e) Materiali diagnostici, lastre RX, mezzi di contrasto per RX,  carta per ECG, ECG, etc.</t>
  </si>
  <si>
    <t>B0070</t>
  </si>
  <si>
    <t xml:space="preserve">    B.1.f) Presidi chirurgici e materiali sanitari</t>
  </si>
  <si>
    <t>B0080</t>
  </si>
  <si>
    <t xml:space="preserve">    B.1.g) Materiali protesici e materiali per emodialisi</t>
  </si>
  <si>
    <t>B0110</t>
  </si>
  <si>
    <t xml:space="preserve">    B.1.j) Prodotti alimentari</t>
  </si>
  <si>
    <t>B0120</t>
  </si>
  <si>
    <t xml:space="preserve">    B.1.k) Materiali di guardaroba, di pulizia e di convivenza in genere</t>
  </si>
  <si>
    <t>B0130</t>
  </si>
  <si>
    <t xml:space="preserve">    B.1.l) Combustibili, carburanti e lubrificanti</t>
  </si>
  <si>
    <t>B0140</t>
  </si>
  <si>
    <t xml:space="preserve">    B.1.m) Supporti informatici e cancelleria</t>
  </si>
  <si>
    <t>B0150</t>
  </si>
  <si>
    <t xml:space="preserve">    B.1.n) Materiale per la manutenzione</t>
  </si>
  <si>
    <t>B0200</t>
  </si>
  <si>
    <t xml:space="preserve">    B.1.o) Altro</t>
  </si>
  <si>
    <t>B0210</t>
  </si>
  <si>
    <t>B.2) Acquisti di servizi</t>
  </si>
  <si>
    <t>B0240</t>
  </si>
  <si>
    <t xml:space="preserve">    B.2.3) per assistenza specialistica ambulatoriale</t>
  </si>
  <si>
    <t>B0440</t>
  </si>
  <si>
    <t xml:space="preserve">    B.2.7) per altra assistenza</t>
  </si>
  <si>
    <t>B0470</t>
  </si>
  <si>
    <t xml:space="preserve">    B.2.8) Compartecipazione al personale per att. libero-prof. (intramoenia)</t>
  </si>
  <si>
    <t>B0510</t>
  </si>
  <si>
    <t xml:space="preserve">    B.2.10) Consulenze sanitarie e non sanitarie</t>
  </si>
  <si>
    <t>B0540</t>
  </si>
  <si>
    <t xml:space="preserve">    B.2.11) Altri servizi sanitari</t>
  </si>
  <si>
    <t>B0580</t>
  </si>
  <si>
    <t xml:space="preserve">    B.2.12) Formazione (esternalizzata e non)</t>
  </si>
  <si>
    <t>B0590</t>
  </si>
  <si>
    <t xml:space="preserve">   B.2.13) Servizi non sanitari</t>
  </si>
  <si>
    <t>B0671</t>
  </si>
  <si>
    <t xml:space="preserve">        B.2.13.a) Utenze</t>
  </si>
  <si>
    <t>B0691</t>
  </si>
  <si>
    <t xml:space="preserve">        B.2.13.b) Altro</t>
  </si>
  <si>
    <t>B0700</t>
  </si>
  <si>
    <t>B.3) Manutenzione e riparazione (ordinaria esternalizzata)</t>
  </si>
  <si>
    <t>B0750</t>
  </si>
  <si>
    <t>B.4) Godimento di beni di terzi</t>
  </si>
  <si>
    <t>B0800</t>
  </si>
  <si>
    <t>B.5) Personale del ruolo sanitario</t>
  </si>
  <si>
    <t>B0810</t>
  </si>
  <si>
    <t>B.6) Personale del ruolo professionale</t>
  </si>
  <si>
    <t>B0820</t>
  </si>
  <si>
    <t>B.7) Personale del ruolo tecnico</t>
  </si>
  <si>
    <t>B0830</t>
  </si>
  <si>
    <t>B.8) Personale del ruolo amministrativo</t>
  </si>
  <si>
    <t>B0840</t>
  </si>
  <si>
    <t>B.9) Oneri diversi di gestione</t>
  </si>
  <si>
    <t>B0881</t>
  </si>
  <si>
    <t>B.10) + B.12) Ammortamenti delle immobilizzazioni</t>
  </si>
  <si>
    <t>B0940</t>
  </si>
  <si>
    <t>B.14) Variazione delle rimanenze</t>
  </si>
  <si>
    <t>B9999</t>
  </si>
  <si>
    <t>Totale costi della produzione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</si>
</sst>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sz val="8"/>
      <color theme="1"/>
      <name val="Calibri"/>
      <family val="2"/>
      <scheme val="minor"/>
    </font>
    <font>
      <b/>
      <sz val="8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quotePrefix="1" applyNumberFormat="1" applyFont="1" applyBorder="1"/>
    <xf numFmtId="0" fontId="1" fillId="0" borderId="1" xfId="0" quotePrefix="1" applyNumberFormat="1" applyFont="1" applyBorder="1"/>
    <xf numFmtId="0" fontId="2" fillId="0" borderId="0" xfId="0" applyFont="1" applyAlignment="1">
      <alignment horizontal="right"/>
    </xf>
    <xf numFmtId="3" fontId="3" fillId="0" borderId="1" xfId="0" quotePrefix="1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quotePrefix="1" applyNumberFormat="1" applyFont="1" applyBorder="1" applyAlignment="1">
      <alignment horizontal="right"/>
    </xf>
    <xf numFmtId="3" fontId="3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workbookViewId="0"/>
  </sheetViews>
  <sheetFormatPr defaultRowHeight="11.25" x14ac:dyDescent="0.2"/>
  <cols>
    <col min="1" max="1" width="6.42578125" style="2" bestFit="1" customWidth="1"/>
    <col min="2" max="2" width="65.42578125" style="2" bestFit="1" customWidth="1"/>
    <col min="3" max="3" width="15" style="6" bestFit="1" customWidth="1"/>
    <col min="4" max="4" width="9.28515625" style="6" bestFit="1" customWidth="1"/>
    <col min="5" max="5" width="9.5703125" style="6" bestFit="1" customWidth="1"/>
    <col min="6" max="16384" width="9.140625" style="2"/>
  </cols>
  <sheetData>
    <row r="1" spans="1:5" x14ac:dyDescent="0.2">
      <c r="B1" s="1"/>
    </row>
    <row r="2" spans="1:5" x14ac:dyDescent="0.2">
      <c r="B2" s="3" t="s">
        <v>0</v>
      </c>
    </row>
    <row r="4" spans="1:5" x14ac:dyDescent="0.2">
      <c r="A4" s="4" t="s">
        <v>1</v>
      </c>
      <c r="B4" s="4" t="s">
        <v>2</v>
      </c>
      <c r="C4" s="7" t="s">
        <v>2</v>
      </c>
      <c r="D4" s="7" t="s">
        <v>2</v>
      </c>
      <c r="E4" s="7" t="s">
        <v>2</v>
      </c>
    </row>
    <row r="5" spans="1:5" x14ac:dyDescent="0.2">
      <c r="A5" s="4" t="s">
        <v>2</v>
      </c>
      <c r="B5" s="4" t="s">
        <v>2</v>
      </c>
      <c r="C5" s="11" t="s">
        <v>3</v>
      </c>
      <c r="D5" s="11" t="s">
        <v>4</v>
      </c>
      <c r="E5" s="11" t="s">
        <v>5</v>
      </c>
    </row>
    <row r="6" spans="1:5" x14ac:dyDescent="0.2">
      <c r="A6" s="4" t="s">
        <v>2</v>
      </c>
      <c r="B6" s="4" t="s">
        <v>6</v>
      </c>
      <c r="C6" s="7" t="s">
        <v>2</v>
      </c>
      <c r="D6" s="7" t="s">
        <v>2</v>
      </c>
      <c r="E6" s="7" t="s">
        <v>2</v>
      </c>
    </row>
    <row r="7" spans="1:5" x14ac:dyDescent="0.2">
      <c r="A7" s="4" t="s">
        <v>7</v>
      </c>
      <c r="B7" s="4" t="s">
        <v>8</v>
      </c>
      <c r="C7" s="8">
        <f>C20+C19+C18+C17+C16+C15+C14+C13+C12+C11+C10+C9+C8</f>
        <v>-37022</v>
      </c>
      <c r="D7" s="8">
        <v>-37022</v>
      </c>
      <c r="E7" s="7">
        <f>C7-D7</f>
        <v>0</v>
      </c>
    </row>
    <row r="8" spans="1:5" x14ac:dyDescent="0.2">
      <c r="A8" s="5" t="s">
        <v>10</v>
      </c>
      <c r="B8" s="5" t="s">
        <v>11</v>
      </c>
      <c r="C8" s="9">
        <v>-14096</v>
      </c>
      <c r="D8" s="10" t="s">
        <v>9</v>
      </c>
      <c r="E8" s="10" t="s">
        <v>9</v>
      </c>
    </row>
    <row r="9" spans="1:5" x14ac:dyDescent="0.2">
      <c r="A9" s="5" t="s">
        <v>12</v>
      </c>
      <c r="B9" s="5" t="s">
        <v>13</v>
      </c>
      <c r="C9" s="9">
        <v>-753</v>
      </c>
      <c r="D9" s="10" t="s">
        <v>9</v>
      </c>
      <c r="E9" s="10" t="s">
        <v>9</v>
      </c>
    </row>
    <row r="10" spans="1:5" x14ac:dyDescent="0.2">
      <c r="A10" s="5" t="s">
        <v>14</v>
      </c>
      <c r="B10" s="5" t="s">
        <v>15</v>
      </c>
      <c r="C10" s="9">
        <v>-58</v>
      </c>
      <c r="D10" s="10" t="s">
        <v>9</v>
      </c>
      <c r="E10" s="10" t="s">
        <v>9</v>
      </c>
    </row>
    <row r="11" spans="1:5" x14ac:dyDescent="0.2">
      <c r="A11" s="5" t="s">
        <v>16</v>
      </c>
      <c r="B11" s="5" t="s">
        <v>17</v>
      </c>
      <c r="C11" s="9">
        <v>-6086</v>
      </c>
      <c r="D11" s="10" t="s">
        <v>9</v>
      </c>
      <c r="E11" s="10" t="s">
        <v>9</v>
      </c>
    </row>
    <row r="12" spans="1:5" x14ac:dyDescent="0.2">
      <c r="A12" s="5" t="s">
        <v>18</v>
      </c>
      <c r="B12" s="5" t="s">
        <v>19</v>
      </c>
      <c r="C12" s="10" t="s">
        <v>9</v>
      </c>
      <c r="D12" s="10" t="s">
        <v>9</v>
      </c>
      <c r="E12" s="10" t="s">
        <v>9</v>
      </c>
    </row>
    <row r="13" spans="1:5" x14ac:dyDescent="0.2">
      <c r="A13" s="5" t="s">
        <v>20</v>
      </c>
      <c r="B13" s="5" t="s">
        <v>21</v>
      </c>
      <c r="C13" s="10" t="s">
        <v>9</v>
      </c>
      <c r="D13" s="10" t="s">
        <v>9</v>
      </c>
      <c r="E13" s="10" t="s">
        <v>9</v>
      </c>
    </row>
    <row r="14" spans="1:5" x14ac:dyDescent="0.2">
      <c r="A14" s="5" t="s">
        <v>22</v>
      </c>
      <c r="B14" s="5" t="s">
        <v>23</v>
      </c>
      <c r="C14" s="9">
        <v>-13565</v>
      </c>
      <c r="D14" s="10" t="s">
        <v>9</v>
      </c>
      <c r="E14" s="10" t="s">
        <v>9</v>
      </c>
    </row>
    <row r="15" spans="1:5" x14ac:dyDescent="0.2">
      <c r="A15" s="5" t="s">
        <v>24</v>
      </c>
      <c r="B15" s="5" t="s">
        <v>25</v>
      </c>
      <c r="C15" s="9">
        <v>-569</v>
      </c>
      <c r="D15" s="10" t="s">
        <v>9</v>
      </c>
      <c r="E15" s="10" t="s">
        <v>9</v>
      </c>
    </row>
    <row r="16" spans="1:5" x14ac:dyDescent="0.2">
      <c r="A16" s="5" t="s">
        <v>26</v>
      </c>
      <c r="B16" s="5" t="s">
        <v>27</v>
      </c>
      <c r="C16" s="9">
        <v>-113</v>
      </c>
      <c r="D16" s="10" t="s">
        <v>9</v>
      </c>
      <c r="E16" s="10" t="s">
        <v>9</v>
      </c>
    </row>
    <row r="17" spans="1:5" x14ac:dyDescent="0.2">
      <c r="A17" s="5" t="s">
        <v>28</v>
      </c>
      <c r="B17" s="5" t="s">
        <v>29</v>
      </c>
      <c r="C17" s="9">
        <v>-10</v>
      </c>
      <c r="D17" s="10" t="s">
        <v>9</v>
      </c>
      <c r="E17" s="10" t="s">
        <v>9</v>
      </c>
    </row>
    <row r="18" spans="1:5" x14ac:dyDescent="0.2">
      <c r="A18" s="5" t="s">
        <v>30</v>
      </c>
      <c r="B18" s="5" t="s">
        <v>31</v>
      </c>
      <c r="C18" s="9">
        <v>-412</v>
      </c>
      <c r="D18" s="10" t="s">
        <v>9</v>
      </c>
      <c r="E18" s="10" t="s">
        <v>9</v>
      </c>
    </row>
    <row r="19" spans="1:5" x14ac:dyDescent="0.2">
      <c r="A19" s="5" t="s">
        <v>32</v>
      </c>
      <c r="B19" s="5" t="s">
        <v>33</v>
      </c>
      <c r="C19" s="9">
        <v>-477</v>
      </c>
      <c r="D19" s="10" t="s">
        <v>9</v>
      </c>
      <c r="E19" s="10" t="s">
        <v>9</v>
      </c>
    </row>
    <row r="20" spans="1:5" x14ac:dyDescent="0.2">
      <c r="A20" s="5" t="s">
        <v>34</v>
      </c>
      <c r="B20" s="5" t="s">
        <v>35</v>
      </c>
      <c r="C20" s="9">
        <v>-883</v>
      </c>
      <c r="D20" s="10" t="s">
        <v>9</v>
      </c>
      <c r="E20" s="10" t="s">
        <v>9</v>
      </c>
    </row>
    <row r="21" spans="1:5" x14ac:dyDescent="0.2">
      <c r="A21" s="4" t="s">
        <v>36</v>
      </c>
      <c r="B21" s="4" t="s">
        <v>37</v>
      </c>
      <c r="C21" s="8">
        <f>C28+C27+C26+C25+C24+C23+C22</f>
        <v>-27447</v>
      </c>
      <c r="D21" s="8">
        <f>D28+D27+D26+D25+D24+D23+D22</f>
        <v>-27447</v>
      </c>
      <c r="E21" s="7">
        <f t="shared" ref="E21:E40" si="0">C21-D21</f>
        <v>0</v>
      </c>
    </row>
    <row r="22" spans="1:5" x14ac:dyDescent="0.2">
      <c r="A22" s="5" t="s">
        <v>38</v>
      </c>
      <c r="B22" s="5" t="s">
        <v>39</v>
      </c>
      <c r="C22" s="9">
        <v>-320</v>
      </c>
      <c r="D22" s="9">
        <v>-320</v>
      </c>
      <c r="E22" s="10">
        <f t="shared" si="0"/>
        <v>0</v>
      </c>
    </row>
    <row r="23" spans="1:5" x14ac:dyDescent="0.2">
      <c r="A23" s="5" t="s">
        <v>40</v>
      </c>
      <c r="B23" s="5" t="s">
        <v>41</v>
      </c>
      <c r="C23" s="9">
        <v>-2189</v>
      </c>
      <c r="D23" s="9">
        <v>-2189</v>
      </c>
      <c r="E23" s="10">
        <f t="shared" si="0"/>
        <v>0</v>
      </c>
    </row>
    <row r="24" spans="1:5" x14ac:dyDescent="0.2">
      <c r="A24" s="5" t="s">
        <v>42</v>
      </c>
      <c r="B24" s="5" t="s">
        <v>43</v>
      </c>
      <c r="C24" s="10" t="s">
        <v>9</v>
      </c>
      <c r="D24" s="10" t="s">
        <v>9</v>
      </c>
      <c r="E24" s="10">
        <f t="shared" si="0"/>
        <v>0</v>
      </c>
    </row>
    <row r="25" spans="1:5" x14ac:dyDescent="0.2">
      <c r="A25" s="5" t="s">
        <v>44</v>
      </c>
      <c r="B25" s="5" t="s">
        <v>45</v>
      </c>
      <c r="C25" s="9">
        <v>-1402</v>
      </c>
      <c r="D25" s="9">
        <v>-1402</v>
      </c>
      <c r="E25" s="9">
        <f t="shared" si="0"/>
        <v>0</v>
      </c>
    </row>
    <row r="26" spans="1:5" x14ac:dyDescent="0.2">
      <c r="A26" s="5" t="s">
        <v>46</v>
      </c>
      <c r="B26" s="5" t="s">
        <v>47</v>
      </c>
      <c r="C26" s="9">
        <v>-582</v>
      </c>
      <c r="D26" s="9">
        <v>-582</v>
      </c>
      <c r="E26" s="10">
        <f t="shared" si="0"/>
        <v>0</v>
      </c>
    </row>
    <row r="27" spans="1:5" x14ac:dyDescent="0.2">
      <c r="A27" s="5" t="s">
        <v>48</v>
      </c>
      <c r="B27" s="5" t="s">
        <v>49</v>
      </c>
      <c r="C27" s="9">
        <v>-26</v>
      </c>
      <c r="D27" s="9">
        <v>-26</v>
      </c>
      <c r="E27" s="10">
        <f t="shared" si="0"/>
        <v>0</v>
      </c>
    </row>
    <row r="28" spans="1:5" x14ac:dyDescent="0.2">
      <c r="A28" s="4" t="s">
        <v>50</v>
      </c>
      <c r="B28" s="4" t="s">
        <v>51</v>
      </c>
      <c r="C28" s="8">
        <f>C30+C29</f>
        <v>-22928</v>
      </c>
      <c r="D28" s="8">
        <f>D30+D29</f>
        <v>-22928</v>
      </c>
      <c r="E28" s="7">
        <f t="shared" si="0"/>
        <v>0</v>
      </c>
    </row>
    <row r="29" spans="1:5" x14ac:dyDescent="0.2">
      <c r="A29" s="5" t="s">
        <v>52</v>
      </c>
      <c r="B29" s="5" t="s">
        <v>53</v>
      </c>
      <c r="C29" s="9">
        <v>-4907</v>
      </c>
      <c r="D29" s="9">
        <v>-4907</v>
      </c>
      <c r="E29" s="10">
        <f t="shared" si="0"/>
        <v>0</v>
      </c>
    </row>
    <row r="30" spans="1:5" x14ac:dyDescent="0.2">
      <c r="A30" s="5" t="s">
        <v>54</v>
      </c>
      <c r="B30" s="5" t="s">
        <v>55</v>
      </c>
      <c r="C30" s="9">
        <v>-18021</v>
      </c>
      <c r="D30" s="9">
        <v>-18021</v>
      </c>
      <c r="E30" s="10">
        <f t="shared" si="0"/>
        <v>0</v>
      </c>
    </row>
    <row r="31" spans="1:5" x14ac:dyDescent="0.2">
      <c r="A31" s="5" t="s">
        <v>56</v>
      </c>
      <c r="B31" s="5" t="s">
        <v>57</v>
      </c>
      <c r="C31" s="9">
        <v>-5512</v>
      </c>
      <c r="D31" s="9">
        <v>-5512</v>
      </c>
      <c r="E31" s="10">
        <f t="shared" si="0"/>
        <v>0</v>
      </c>
    </row>
    <row r="32" spans="1:5" x14ac:dyDescent="0.2">
      <c r="A32" s="5" t="s">
        <v>58</v>
      </c>
      <c r="B32" s="5" t="s">
        <v>59</v>
      </c>
      <c r="C32" s="9">
        <v>-6110</v>
      </c>
      <c r="D32" s="9">
        <v>-6110</v>
      </c>
      <c r="E32" s="10">
        <f t="shared" si="0"/>
        <v>0</v>
      </c>
    </row>
    <row r="33" spans="1:5" x14ac:dyDescent="0.2">
      <c r="A33" s="5" t="s">
        <v>60</v>
      </c>
      <c r="B33" s="5" t="s">
        <v>61</v>
      </c>
      <c r="C33" s="9">
        <v>-108298</v>
      </c>
      <c r="D33" s="9">
        <v>-108298</v>
      </c>
      <c r="E33" s="10">
        <f t="shared" si="0"/>
        <v>0</v>
      </c>
    </row>
    <row r="34" spans="1:5" x14ac:dyDescent="0.2">
      <c r="A34" s="5" t="s">
        <v>62</v>
      </c>
      <c r="B34" s="5" t="s">
        <v>63</v>
      </c>
      <c r="C34" s="9">
        <v>-109</v>
      </c>
      <c r="D34" s="9">
        <v>-109</v>
      </c>
      <c r="E34" s="10">
        <f t="shared" si="0"/>
        <v>0</v>
      </c>
    </row>
    <row r="35" spans="1:5" x14ac:dyDescent="0.2">
      <c r="A35" s="5" t="s">
        <v>64</v>
      </c>
      <c r="B35" s="5" t="s">
        <v>65</v>
      </c>
      <c r="C35" s="9">
        <v>-14075</v>
      </c>
      <c r="D35" s="9">
        <v>-14075</v>
      </c>
      <c r="E35" s="10">
        <f t="shared" si="0"/>
        <v>0</v>
      </c>
    </row>
    <row r="36" spans="1:5" x14ac:dyDescent="0.2">
      <c r="A36" s="5" t="s">
        <v>66</v>
      </c>
      <c r="B36" s="5" t="s">
        <v>67</v>
      </c>
      <c r="C36" s="9">
        <v>-5344</v>
      </c>
      <c r="D36" s="9">
        <v>-5344</v>
      </c>
      <c r="E36" s="10">
        <f t="shared" si="0"/>
        <v>0</v>
      </c>
    </row>
    <row r="37" spans="1:5" x14ac:dyDescent="0.2">
      <c r="A37" s="5" t="s">
        <v>68</v>
      </c>
      <c r="B37" s="5" t="s">
        <v>69</v>
      </c>
      <c r="C37" s="9">
        <v>-300</v>
      </c>
      <c r="D37" s="9">
        <v>-300</v>
      </c>
      <c r="E37" s="10">
        <f t="shared" si="0"/>
        <v>0</v>
      </c>
    </row>
    <row r="38" spans="1:5" x14ac:dyDescent="0.2">
      <c r="A38" s="5" t="s">
        <v>70</v>
      </c>
      <c r="B38" s="5" t="s">
        <v>71</v>
      </c>
      <c r="C38" s="9">
        <v>-6106</v>
      </c>
      <c r="D38" s="9">
        <v>-6106</v>
      </c>
      <c r="E38" s="10">
        <f t="shared" si="0"/>
        <v>0</v>
      </c>
    </row>
    <row r="39" spans="1:5" x14ac:dyDescent="0.2">
      <c r="A39" s="5" t="s">
        <v>72</v>
      </c>
      <c r="B39" s="5" t="s">
        <v>73</v>
      </c>
      <c r="C39" s="10" t="s">
        <v>9</v>
      </c>
      <c r="D39" s="10" t="s">
        <v>9</v>
      </c>
      <c r="E39" s="10">
        <f t="shared" si="0"/>
        <v>0</v>
      </c>
    </row>
    <row r="40" spans="1:5" x14ac:dyDescent="0.2">
      <c r="A40" s="4" t="s">
        <v>74</v>
      </c>
      <c r="B40" s="4" t="s">
        <v>75</v>
      </c>
      <c r="C40" s="8">
        <f>C7+C21+C31+C32+C33+C34+C35+C36+C37+C38+C39</f>
        <v>-210323</v>
      </c>
      <c r="D40" s="8">
        <f>D7+D21+D31+D32+D33+D34+D35+D36+D37+D38+D39</f>
        <v>-210323</v>
      </c>
      <c r="E40" s="7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755552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2019-05-20T13:18:38Z</cp:lastPrinted>
  <dcterms:created xsi:type="dcterms:W3CDTF">2019-05-20T11:52:32Z</dcterms:created>
  <dcterms:modified xsi:type="dcterms:W3CDTF">2019-05-20T13:18:42Z</dcterms:modified>
</cp:coreProperties>
</file>